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<sst xmlns="http://schemas.openxmlformats.org/spreadsheetml/2006/main" count="69" uniqueCount="66">
  <si>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ПРАЙС-ЛИСТ НА МЕБЕЛЬ</t>
  </si>
  <si>
    <t>Артикул</t>
  </si>
  <si>
    <t>Наименование изделия</t>
  </si>
  <si>
    <t>Цена с НДС</t>
  </si>
  <si>
    <t>1 Стол кв. + 4 стула "Бистро"</t>
  </si>
  <si>
    <t>1 Стол кв. + 4 стула "Азия"</t>
  </si>
  <si>
    <t>1 Стол кв. + 4 стул-кресла</t>
  </si>
  <si>
    <t>1 Стол кв. + 4 кресла "Фантазия"</t>
  </si>
  <si>
    <t>1 Стол кв. + 4 кресла "Мираж"</t>
  </si>
  <si>
    <t>1 Стол кв.+ 4 кресла "Азия"</t>
  </si>
  <si>
    <t>1 Стол овал. + 4 стула "Бистро"</t>
  </si>
  <si>
    <t>1 Стол овал. + 4 стула "Азия"</t>
  </si>
  <si>
    <t>1 Стол овал.+ 4 стул-кресла</t>
  </si>
  <si>
    <t>1 стол овал. + 4 кресла "Фантазия"</t>
  </si>
  <si>
    <t>1 Стол овал. + 4 кресла "Мираж"</t>
  </si>
  <si>
    <t>1 Стол овал. + 4 кресла "Азия"</t>
  </si>
  <si>
    <t>1 Стол овал. + 6стульев "Бистро"</t>
  </si>
  <si>
    <t>1 Стол овал. + 6 стульев "Азия"</t>
  </si>
  <si>
    <t>1 Стол овал. + 6 стул-кресла</t>
  </si>
  <si>
    <t>1 Стол овал. + 6 кресел "Фантазия"</t>
  </si>
  <si>
    <t>1 Стол овал. + 6 кресел "Мираж"</t>
  </si>
  <si>
    <t xml:space="preserve">1 Стол овал. + 6 кресел "Азия" </t>
  </si>
  <si>
    <t>1 Стол круг. + 4 стула "Бистро"</t>
  </si>
  <si>
    <t>1 Стол круг. + 4 стула "Азия"</t>
  </si>
  <si>
    <t>1 Стол круг. + 4 стул-кресла</t>
  </si>
  <si>
    <t xml:space="preserve">1 Стол круг. + 4 кресла "Фантазия" </t>
  </si>
  <si>
    <t xml:space="preserve">1 Стол круг. + 4 кресла "Мираж" </t>
  </si>
  <si>
    <t>1 Стол круг. + 4 кресла "Азия"</t>
  </si>
  <si>
    <t>Стол квадратный</t>
  </si>
  <si>
    <t>Стол круглый</t>
  </si>
  <si>
    <t>Стол овальный</t>
  </si>
  <si>
    <t>Стул "Бистро"</t>
  </si>
  <si>
    <t>Стул кресло</t>
  </si>
  <si>
    <t>Стул "Азия"</t>
  </si>
  <si>
    <t>Кресло "Фантазия"</t>
  </si>
  <si>
    <t>Кресло "Мираж"</t>
  </si>
  <si>
    <t>Наш факс: 120-64-01</t>
  </si>
  <si>
    <t>Кресло "Азия"</t>
  </si>
  <si>
    <t>Стол квадратный №2</t>
  </si>
  <si>
    <t>1 Стол №2+4стула "Бистро"</t>
  </si>
  <si>
    <t>1 Стол№2+4 стула "Азия"</t>
  </si>
  <si>
    <t>1 Стол№2+4 кресла "Азия"</t>
  </si>
  <si>
    <t>1Стол№2+4 кресла"Фантазия"</t>
  </si>
  <si>
    <t>1 Стол№2+4 стул-кресла</t>
  </si>
  <si>
    <t>1 Стол №2+4кресла "Мираж"</t>
  </si>
  <si>
    <t>свыше 1 млн.сум</t>
  </si>
  <si>
    <t>СКИДКА 10%</t>
  </si>
  <si>
    <t>СКИДКА 20%</t>
  </si>
  <si>
    <t>СКИДКА 30%</t>
  </si>
  <si>
    <t>свыше 2 млн.сум</t>
  </si>
  <si>
    <t>свыше 3 млн.сум</t>
  </si>
  <si>
    <t>Табурет</t>
  </si>
  <si>
    <t>ОАО "СовпластИтал"</t>
  </si>
  <si>
    <t>Стул для кухни</t>
  </si>
  <si>
    <t>Стол квадратнй №1 с деколем</t>
  </si>
  <si>
    <t>Стол квадратнвй №1 (Кока-Кола)</t>
  </si>
  <si>
    <t>Стол квадратный №2 с деколем</t>
  </si>
  <si>
    <t>1 Стол кв.+ 4 стул для кухни</t>
  </si>
  <si>
    <t>1 Стол№2+4 стула для кухни</t>
  </si>
  <si>
    <t>1 Стол овал.+4 стула для кухни</t>
  </si>
  <si>
    <t>1 Стол круг.+4 стула для кухни</t>
  </si>
  <si>
    <t>1 Стол овал.+6 стула для кухни</t>
  </si>
  <si>
    <t xml:space="preserve">                                                               Доплнительная информация по тел.:276-76-98</t>
  </si>
  <si>
    <t>Цена c НДС</t>
  </si>
  <si>
    <t>$</t>
  </si>
  <si>
    <t>Цена без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</si>
</sst>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4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1"/>
  <sheetViews>
    <sheetView tabSelected="1" workbookViewId="0" topLeftCell="A1">
      <selection activeCell="M24" sqref="M24"/>
    </sheetView>
  </sheetViews>
  <sheetFormatPr defaultColWidth="9.00390625" defaultRowHeight="12.75"/>
  <cols>
    <col min="1" max="1" width="14.25390625" style="0" customWidth="1"/>
    <col min="2" max="2" width="13.625" style="0" customWidth="1"/>
    <col min="3" max="3" width="41.625" style="0" customWidth="1"/>
    <col min="4" max="5" width="13.75390625" style="0" hidden="1" customWidth="1"/>
    <col min="6" max="6" width="16.75390625" style="0" customWidth="1"/>
    <col min="7" max="9" width="17.00390625" style="0" hidden="1" customWidth="1"/>
    <col min="10" max="10" width="0" style="0" hidden="1" customWidth="1"/>
  </cols>
  <sheetData>
    <row r="2" spans="2:6" ht="15.75">
      <c r="B2" s="7"/>
      <c r="C2" s="2" t="s">
        <v>0</v>
      </c>
      <c r="D2" s="2"/>
      <c r="E2" s="2"/>
      <c r="F2" s="2"/>
    </row>
    <row r="3" spans="2:6" ht="15.75">
      <c r="B3" s="7"/>
      <c r="C3" s="2" t="s">
        <v>52</v>
      </c>
      <c r="D3" s="2"/>
      <c r="E3" s="2"/>
      <c r="F3" s="2"/>
    </row>
    <row r="4" spans="2:6" ht="15.75" thickBot="1">
      <c r="B4" s="7"/>
      <c r="C4" s="7"/>
      <c r="D4" s="7"/>
      <c r="E4" s="7"/>
      <c r="F4" s="7"/>
    </row>
    <row r="5" spans="2:10" ht="15">
      <c r="B5" s="8"/>
      <c r="C5" s="8"/>
      <c r="D5" s="8"/>
      <c r="E5" s="8"/>
      <c r="F5" s="8"/>
      <c r="G5" s="5" t="s">
        <v>45</v>
      </c>
      <c r="H5" s="5" t="s">
        <v>49</v>
      </c>
      <c r="I5" s="22" t="s">
        <v>50</v>
      </c>
      <c r="J5" s="32" t="s">
        <v>64</v>
      </c>
    </row>
    <row r="6" spans="2:10" ht="15" customHeight="1">
      <c r="B6" s="9" t="s">
        <v>1</v>
      </c>
      <c r="C6" s="9" t="s">
        <v>2</v>
      </c>
      <c r="D6" s="29" t="s">
        <v>65</v>
      </c>
      <c r="E6" s="30" t="s">
        <v>64</v>
      </c>
      <c r="F6" s="9" t="s">
        <v>63</v>
      </c>
      <c r="G6" s="3" t="s">
        <v>46</v>
      </c>
      <c r="H6" s="3" t="s">
        <v>47</v>
      </c>
      <c r="I6" s="23" t="s">
        <v>48</v>
      </c>
      <c r="J6" s="33"/>
    </row>
    <row r="7" spans="2:10" ht="4.5" customHeight="1" thickBot="1">
      <c r="B7" s="10"/>
      <c r="C7" s="10"/>
      <c r="D7" s="10"/>
      <c r="E7" s="10"/>
      <c r="F7" s="11"/>
      <c r="G7" s="4" t="s">
        <v>3</v>
      </c>
      <c r="H7" s="4" t="s">
        <v>3</v>
      </c>
      <c r="I7" s="24" t="s">
        <v>3</v>
      </c>
      <c r="J7" s="34"/>
    </row>
    <row r="8" spans="2:10" ht="15">
      <c r="B8" s="17"/>
      <c r="C8" s="12" t="s">
        <v>4</v>
      </c>
      <c r="D8" s="28">
        <f>F8/1.2</f>
        <v>80010</v>
      </c>
      <c r="E8" s="31">
        <f>D8/1345.43</f>
        <v>59.46797678065748</v>
      </c>
      <c r="F8" s="18">
        <v>96012</v>
      </c>
      <c r="G8" s="6">
        <f>F8*0.9</f>
        <v>86410.8</v>
      </c>
      <c r="H8" s="6">
        <f>F8*0.8</f>
        <v>76809.6</v>
      </c>
      <c r="I8" s="25">
        <f>F8*0.7</f>
        <v>67208.4</v>
      </c>
      <c r="J8" s="27">
        <f>F8/1345.43</f>
        <v>71.36157213678898</v>
      </c>
    </row>
    <row r="9" spans="2:10" ht="15">
      <c r="B9" s="19"/>
      <c r="C9" s="13" t="s">
        <v>5</v>
      </c>
      <c r="D9" s="28">
        <f aca="true" t="shared" si="0" ref="D9:D57">F9/1.2</f>
        <v>84570</v>
      </c>
      <c r="E9" s="31">
        <f aca="true" t="shared" si="1" ref="E9:E57">D9/1345.43</f>
        <v>62.857227800777444</v>
      </c>
      <c r="F9" s="20">
        <v>101484</v>
      </c>
      <c r="G9" s="6">
        <f aca="true" t="shared" si="2" ref="G9:G57">F9*0.9</f>
        <v>91335.6</v>
      </c>
      <c r="H9" s="6">
        <f aca="true" t="shared" si="3" ref="H9:H56">F9*0.8</f>
        <v>81187.20000000001</v>
      </c>
      <c r="I9" s="25">
        <f aca="true" t="shared" si="4" ref="I9:I56">F9*0.7</f>
        <v>71038.79999999999</v>
      </c>
      <c r="J9" s="26">
        <f aca="true" t="shared" si="5" ref="J9:J57">F9/1345.43</f>
        <v>75.42867336093293</v>
      </c>
    </row>
    <row r="10" spans="2:10" ht="15">
      <c r="B10" s="19"/>
      <c r="C10" s="13" t="s">
        <v>6</v>
      </c>
      <c r="D10" s="28">
        <f t="shared" si="0"/>
        <v>93690</v>
      </c>
      <c r="E10" s="31">
        <f t="shared" si="1"/>
        <v>69.63572984101737</v>
      </c>
      <c r="F10" s="20">
        <v>112428</v>
      </c>
      <c r="G10" s="6">
        <f t="shared" si="2"/>
        <v>101185.2</v>
      </c>
      <c r="H10" s="6">
        <f t="shared" si="3"/>
        <v>89942.40000000001</v>
      </c>
      <c r="I10" s="25">
        <f t="shared" si="4"/>
        <v>78699.59999999999</v>
      </c>
      <c r="J10" s="26">
        <f t="shared" si="5"/>
        <v>83.56287580922084</v>
      </c>
    </row>
    <row r="11" spans="2:10" ht="15">
      <c r="B11" s="19"/>
      <c r="C11" s="13" t="s">
        <v>7</v>
      </c>
      <c r="D11" s="28">
        <f t="shared" si="0"/>
        <v>93690</v>
      </c>
      <c r="E11" s="31">
        <f t="shared" si="1"/>
        <v>69.63572984101737</v>
      </c>
      <c r="F11" s="20">
        <v>112428</v>
      </c>
      <c r="G11" s="6">
        <f t="shared" si="2"/>
        <v>101185.2</v>
      </c>
      <c r="H11" s="6">
        <f t="shared" si="3"/>
        <v>89942.40000000001</v>
      </c>
      <c r="I11" s="25">
        <f t="shared" si="4"/>
        <v>78699.59999999999</v>
      </c>
      <c r="J11" s="26">
        <f t="shared" si="5"/>
        <v>83.56287580922084</v>
      </c>
    </row>
    <row r="12" spans="2:10" ht="15">
      <c r="B12" s="19"/>
      <c r="C12" s="13" t="s">
        <v>8</v>
      </c>
      <c r="D12" s="28">
        <f t="shared" si="0"/>
        <v>93690</v>
      </c>
      <c r="E12" s="31">
        <f t="shared" si="1"/>
        <v>69.63572984101737</v>
      </c>
      <c r="F12" s="20">
        <v>112428</v>
      </c>
      <c r="G12" s="6">
        <f t="shared" si="2"/>
        <v>101185.2</v>
      </c>
      <c r="H12" s="6">
        <f t="shared" si="3"/>
        <v>89942.40000000001</v>
      </c>
      <c r="I12" s="25">
        <f t="shared" si="4"/>
        <v>78699.59999999999</v>
      </c>
      <c r="J12" s="26">
        <f t="shared" si="5"/>
        <v>83.56287580922084</v>
      </c>
    </row>
    <row r="13" spans="2:10" ht="15">
      <c r="B13" s="19"/>
      <c r="C13" s="13" t="s">
        <v>9</v>
      </c>
      <c r="D13" s="28">
        <f t="shared" si="0"/>
        <v>93690</v>
      </c>
      <c r="E13" s="31">
        <f t="shared" si="1"/>
        <v>69.63572984101737</v>
      </c>
      <c r="F13" s="20">
        <v>112428</v>
      </c>
      <c r="G13" s="6">
        <f t="shared" si="2"/>
        <v>101185.2</v>
      </c>
      <c r="H13" s="6">
        <f t="shared" si="3"/>
        <v>89942.40000000001</v>
      </c>
      <c r="I13" s="25">
        <f t="shared" si="4"/>
        <v>78699.59999999999</v>
      </c>
      <c r="J13" s="26">
        <f t="shared" si="5"/>
        <v>83.56287580922084</v>
      </c>
    </row>
    <row r="14" spans="2:10" ht="15">
      <c r="B14" s="19"/>
      <c r="C14" s="13" t="s">
        <v>57</v>
      </c>
      <c r="D14" s="28">
        <f t="shared" si="0"/>
        <v>88890</v>
      </c>
      <c r="E14" s="31">
        <f t="shared" si="1"/>
        <v>66.06809718825951</v>
      </c>
      <c r="F14" s="20">
        <v>106668</v>
      </c>
      <c r="G14" s="6">
        <f t="shared" si="2"/>
        <v>96001.2</v>
      </c>
      <c r="H14" s="6">
        <f t="shared" si="3"/>
        <v>85334.40000000001</v>
      </c>
      <c r="I14" s="25">
        <f t="shared" si="4"/>
        <v>74667.59999999999</v>
      </c>
      <c r="J14" s="26">
        <f t="shared" si="5"/>
        <v>79.28171662591141</v>
      </c>
    </row>
    <row r="15" spans="2:10" ht="15">
      <c r="B15" s="19"/>
      <c r="C15" s="13" t="s">
        <v>39</v>
      </c>
      <c r="D15" s="28">
        <f t="shared" si="0"/>
        <v>88200</v>
      </c>
      <c r="E15" s="31">
        <f t="shared" si="1"/>
        <v>65.55524999442557</v>
      </c>
      <c r="F15" s="20">
        <v>105840</v>
      </c>
      <c r="G15" s="6">
        <f t="shared" si="2"/>
        <v>95256</v>
      </c>
      <c r="H15" s="6">
        <f t="shared" si="3"/>
        <v>84672</v>
      </c>
      <c r="I15" s="25">
        <f t="shared" si="4"/>
        <v>74088</v>
      </c>
      <c r="J15" s="26">
        <f t="shared" si="5"/>
        <v>78.66629999331069</v>
      </c>
    </row>
    <row r="16" spans="2:10" ht="15">
      <c r="B16" s="19"/>
      <c r="C16" s="13" t="s">
        <v>40</v>
      </c>
      <c r="D16" s="28">
        <f t="shared" si="0"/>
        <v>92760</v>
      </c>
      <c r="E16" s="31">
        <f t="shared" si="1"/>
        <v>68.94450101454554</v>
      </c>
      <c r="F16" s="20">
        <v>111312</v>
      </c>
      <c r="G16" s="6">
        <f t="shared" si="2"/>
        <v>100180.8</v>
      </c>
      <c r="H16" s="6">
        <f t="shared" si="3"/>
        <v>89049.6</v>
      </c>
      <c r="I16" s="25">
        <f t="shared" si="4"/>
        <v>77918.4</v>
      </c>
      <c r="J16" s="26">
        <f t="shared" si="5"/>
        <v>82.73340121745464</v>
      </c>
    </row>
    <row r="17" spans="2:10" ht="15">
      <c r="B17" s="19"/>
      <c r="C17" s="13" t="s">
        <v>58</v>
      </c>
      <c r="D17" s="28">
        <f t="shared" si="0"/>
        <v>97080</v>
      </c>
      <c r="E17" s="31">
        <f t="shared" si="1"/>
        <v>72.1553704020276</v>
      </c>
      <c r="F17" s="20">
        <v>116496</v>
      </c>
      <c r="G17" s="6">
        <f t="shared" si="2"/>
        <v>104846.40000000001</v>
      </c>
      <c r="H17" s="6">
        <f t="shared" si="3"/>
        <v>93196.8</v>
      </c>
      <c r="I17" s="25">
        <f t="shared" si="4"/>
        <v>81547.2</v>
      </c>
      <c r="J17" s="26">
        <f t="shared" si="5"/>
        <v>86.58644448243312</v>
      </c>
    </row>
    <row r="18" spans="2:10" ht="15">
      <c r="B18" s="19"/>
      <c r="C18" s="13" t="s">
        <v>41</v>
      </c>
      <c r="D18" s="28">
        <f t="shared" si="0"/>
        <v>101880</v>
      </c>
      <c r="E18" s="31">
        <f t="shared" si="1"/>
        <v>75.72300305478545</v>
      </c>
      <c r="F18" s="20">
        <v>122256</v>
      </c>
      <c r="G18" s="6">
        <f t="shared" si="2"/>
        <v>110030.40000000001</v>
      </c>
      <c r="H18" s="6">
        <f t="shared" si="3"/>
        <v>97804.8</v>
      </c>
      <c r="I18" s="25">
        <f t="shared" si="4"/>
        <v>85579.2</v>
      </c>
      <c r="J18" s="26">
        <f t="shared" si="5"/>
        <v>90.86760366574255</v>
      </c>
    </row>
    <row r="19" spans="2:10" ht="15">
      <c r="B19" s="19"/>
      <c r="C19" s="13" t="s">
        <v>42</v>
      </c>
      <c r="D19" s="28">
        <f t="shared" si="0"/>
        <v>101880</v>
      </c>
      <c r="E19" s="31">
        <f t="shared" si="1"/>
        <v>75.72300305478545</v>
      </c>
      <c r="F19" s="20">
        <v>122256</v>
      </c>
      <c r="G19" s="6">
        <f t="shared" si="2"/>
        <v>110030.40000000001</v>
      </c>
      <c r="H19" s="6">
        <f t="shared" si="3"/>
        <v>97804.8</v>
      </c>
      <c r="I19" s="25">
        <f>F19*0.7</f>
        <v>85579.2</v>
      </c>
      <c r="J19" s="26">
        <f t="shared" si="5"/>
        <v>90.86760366574255</v>
      </c>
    </row>
    <row r="20" spans="2:10" ht="15">
      <c r="B20" s="19"/>
      <c r="C20" s="13" t="s">
        <v>44</v>
      </c>
      <c r="D20" s="28">
        <f t="shared" si="0"/>
        <v>101880</v>
      </c>
      <c r="E20" s="31">
        <f t="shared" si="1"/>
        <v>75.72300305478545</v>
      </c>
      <c r="F20" s="20">
        <v>122256</v>
      </c>
      <c r="G20" s="6">
        <f t="shared" si="2"/>
        <v>110030.40000000001</v>
      </c>
      <c r="H20" s="6">
        <f t="shared" si="3"/>
        <v>97804.8</v>
      </c>
      <c r="I20" s="25">
        <f t="shared" si="4"/>
        <v>85579.2</v>
      </c>
      <c r="J20" s="26">
        <f t="shared" si="5"/>
        <v>90.86760366574255</v>
      </c>
    </row>
    <row r="21" spans="2:10" ht="15">
      <c r="B21" s="19"/>
      <c r="C21" s="13" t="s">
        <v>43</v>
      </c>
      <c r="D21" s="28">
        <f t="shared" si="0"/>
        <v>101880</v>
      </c>
      <c r="E21" s="31">
        <f t="shared" si="1"/>
        <v>75.72300305478545</v>
      </c>
      <c r="F21" s="20">
        <v>122256</v>
      </c>
      <c r="G21" s="6">
        <f t="shared" si="2"/>
        <v>110030.40000000001</v>
      </c>
      <c r="H21" s="6">
        <f t="shared" si="3"/>
        <v>97804.8</v>
      </c>
      <c r="I21" s="25">
        <f t="shared" si="4"/>
        <v>85579.2</v>
      </c>
      <c r="J21" s="26">
        <f t="shared" si="5"/>
        <v>90.86760366574255</v>
      </c>
    </row>
    <row r="22" spans="2:10" ht="15">
      <c r="B22" s="19"/>
      <c r="C22" s="13" t="s">
        <v>10</v>
      </c>
      <c r="D22" s="28">
        <f t="shared" si="0"/>
        <v>100920</v>
      </c>
      <c r="E22" s="31">
        <f t="shared" si="1"/>
        <v>75.00947652423389</v>
      </c>
      <c r="F22" s="20">
        <v>121104</v>
      </c>
      <c r="G22" s="6">
        <f t="shared" si="2"/>
        <v>108993.6</v>
      </c>
      <c r="H22" s="6">
        <f t="shared" si="3"/>
        <v>96883.20000000001</v>
      </c>
      <c r="I22" s="25">
        <f t="shared" si="4"/>
        <v>84772.79999999999</v>
      </c>
      <c r="J22" s="26">
        <f t="shared" si="5"/>
        <v>90.01137182908066</v>
      </c>
    </row>
    <row r="23" spans="2:10" ht="15">
      <c r="B23" s="19"/>
      <c r="C23" s="13" t="s">
        <v>11</v>
      </c>
      <c r="D23" s="28">
        <f t="shared" si="0"/>
        <v>105480</v>
      </c>
      <c r="E23" s="31">
        <f t="shared" si="1"/>
        <v>78.39872754435385</v>
      </c>
      <c r="F23" s="20">
        <v>126576</v>
      </c>
      <c r="G23" s="6">
        <f t="shared" si="2"/>
        <v>113918.40000000001</v>
      </c>
      <c r="H23" s="6">
        <f t="shared" si="3"/>
        <v>101260.8</v>
      </c>
      <c r="I23" s="25">
        <f t="shared" si="4"/>
        <v>88603.2</v>
      </c>
      <c r="J23" s="26">
        <f t="shared" si="5"/>
        <v>94.07847305322461</v>
      </c>
    </row>
    <row r="24" spans="2:10" ht="15">
      <c r="B24" s="19"/>
      <c r="C24" s="13" t="s">
        <v>12</v>
      </c>
      <c r="D24" s="28">
        <f t="shared" si="0"/>
        <v>114600</v>
      </c>
      <c r="E24" s="31">
        <f t="shared" si="1"/>
        <v>85.17722958459377</v>
      </c>
      <c r="F24" s="20">
        <v>137520</v>
      </c>
      <c r="G24" s="6">
        <f t="shared" si="2"/>
        <v>123768</v>
      </c>
      <c r="H24" s="6">
        <f t="shared" si="3"/>
        <v>110016</v>
      </c>
      <c r="I24" s="25">
        <f t="shared" si="4"/>
        <v>96264</v>
      </c>
      <c r="J24" s="26">
        <f t="shared" si="5"/>
        <v>102.21267550151252</v>
      </c>
    </row>
    <row r="25" spans="2:10" ht="15">
      <c r="B25" s="19"/>
      <c r="C25" s="13" t="s">
        <v>59</v>
      </c>
      <c r="D25" s="28">
        <f t="shared" si="0"/>
        <v>109800</v>
      </c>
      <c r="E25" s="31">
        <f t="shared" si="1"/>
        <v>81.60959693183591</v>
      </c>
      <c r="F25" s="20">
        <v>131760</v>
      </c>
      <c r="G25" s="6">
        <f t="shared" si="2"/>
        <v>118584</v>
      </c>
      <c r="H25" s="6">
        <f t="shared" si="3"/>
        <v>105408</v>
      </c>
      <c r="I25" s="25">
        <f t="shared" si="4"/>
        <v>92232</v>
      </c>
      <c r="J25" s="26">
        <f t="shared" si="5"/>
        <v>97.9315163182031</v>
      </c>
    </row>
    <row r="26" spans="2:10" ht="15">
      <c r="B26" s="19"/>
      <c r="C26" s="13" t="s">
        <v>13</v>
      </c>
      <c r="D26" s="28">
        <f t="shared" si="0"/>
        <v>114600</v>
      </c>
      <c r="E26" s="31">
        <f t="shared" si="1"/>
        <v>85.17722958459377</v>
      </c>
      <c r="F26" s="20">
        <v>137520</v>
      </c>
      <c r="G26" s="6">
        <f t="shared" si="2"/>
        <v>123768</v>
      </c>
      <c r="H26" s="6">
        <f t="shared" si="3"/>
        <v>110016</v>
      </c>
      <c r="I26" s="25">
        <f t="shared" si="4"/>
        <v>96264</v>
      </c>
      <c r="J26" s="26">
        <f t="shared" si="5"/>
        <v>102.21267550151252</v>
      </c>
    </row>
    <row r="27" spans="2:10" ht="15">
      <c r="B27" s="19"/>
      <c r="C27" s="13" t="s">
        <v>14</v>
      </c>
      <c r="D27" s="28">
        <f t="shared" si="0"/>
        <v>114600</v>
      </c>
      <c r="E27" s="31">
        <f t="shared" si="1"/>
        <v>85.17722958459377</v>
      </c>
      <c r="F27" s="20">
        <v>137520</v>
      </c>
      <c r="G27" s="6">
        <f t="shared" si="2"/>
        <v>123768</v>
      </c>
      <c r="H27" s="6">
        <f t="shared" si="3"/>
        <v>110016</v>
      </c>
      <c r="I27" s="25">
        <f t="shared" si="4"/>
        <v>96264</v>
      </c>
      <c r="J27" s="26">
        <f t="shared" si="5"/>
        <v>102.21267550151252</v>
      </c>
    </row>
    <row r="28" spans="2:10" ht="15">
      <c r="B28" s="19"/>
      <c r="C28" s="13" t="s">
        <v>15</v>
      </c>
      <c r="D28" s="28">
        <f t="shared" si="0"/>
        <v>114600</v>
      </c>
      <c r="E28" s="31">
        <f t="shared" si="1"/>
        <v>85.17722958459377</v>
      </c>
      <c r="F28" s="20">
        <v>137520</v>
      </c>
      <c r="G28" s="6">
        <f t="shared" si="2"/>
        <v>123768</v>
      </c>
      <c r="H28" s="6">
        <f t="shared" si="3"/>
        <v>110016</v>
      </c>
      <c r="I28" s="25">
        <f t="shared" si="4"/>
        <v>96264</v>
      </c>
      <c r="J28" s="26">
        <f t="shared" si="5"/>
        <v>102.21267550151252</v>
      </c>
    </row>
    <row r="29" spans="2:10" ht="15">
      <c r="B29" s="19"/>
      <c r="C29" s="13" t="s">
        <v>16</v>
      </c>
      <c r="D29" s="28">
        <f t="shared" si="0"/>
        <v>126000</v>
      </c>
      <c r="E29" s="31">
        <f t="shared" si="1"/>
        <v>93.65035713489367</v>
      </c>
      <c r="F29" s="20">
        <v>151200</v>
      </c>
      <c r="G29" s="6">
        <f t="shared" si="2"/>
        <v>136080</v>
      </c>
      <c r="H29" s="6">
        <f t="shared" si="3"/>
        <v>120960</v>
      </c>
      <c r="I29" s="25">
        <f t="shared" si="4"/>
        <v>105840</v>
      </c>
      <c r="J29" s="26">
        <f t="shared" si="5"/>
        <v>112.3804285618724</v>
      </c>
    </row>
    <row r="30" spans="2:10" ht="15">
      <c r="B30" s="19"/>
      <c r="C30" s="13" t="s">
        <v>17</v>
      </c>
      <c r="D30" s="28">
        <f t="shared" si="0"/>
        <v>132840</v>
      </c>
      <c r="E30" s="31">
        <f t="shared" si="1"/>
        <v>98.73423366507362</v>
      </c>
      <c r="F30" s="20">
        <v>159408</v>
      </c>
      <c r="G30" s="6">
        <f t="shared" si="2"/>
        <v>143467.2</v>
      </c>
      <c r="H30" s="6">
        <f t="shared" si="3"/>
        <v>127526.40000000001</v>
      </c>
      <c r="I30" s="25">
        <f t="shared" si="4"/>
        <v>111585.59999999999</v>
      </c>
      <c r="J30" s="26">
        <f t="shared" si="5"/>
        <v>118.48108039808834</v>
      </c>
    </row>
    <row r="31" spans="2:10" ht="15">
      <c r="B31" s="19"/>
      <c r="C31" s="13" t="s">
        <v>18</v>
      </c>
      <c r="D31" s="28">
        <f t="shared" si="0"/>
        <v>146520</v>
      </c>
      <c r="E31" s="31">
        <f t="shared" si="1"/>
        <v>108.9019867254335</v>
      </c>
      <c r="F31" s="20">
        <v>175824</v>
      </c>
      <c r="G31" s="6">
        <f t="shared" si="2"/>
        <v>158241.6</v>
      </c>
      <c r="H31" s="6">
        <f t="shared" si="3"/>
        <v>140659.2</v>
      </c>
      <c r="I31" s="25">
        <f t="shared" si="4"/>
        <v>123076.79999999999</v>
      </c>
      <c r="J31" s="26">
        <f t="shared" si="5"/>
        <v>130.6823840705202</v>
      </c>
    </row>
    <row r="32" spans="2:10" ht="15">
      <c r="B32" s="19"/>
      <c r="C32" s="13" t="s">
        <v>61</v>
      </c>
      <c r="D32" s="28">
        <f t="shared" si="0"/>
        <v>139320</v>
      </c>
      <c r="E32" s="31">
        <f t="shared" si="1"/>
        <v>103.55053774629671</v>
      </c>
      <c r="F32" s="20">
        <v>167184</v>
      </c>
      <c r="G32" s="6">
        <f t="shared" si="2"/>
        <v>150465.6</v>
      </c>
      <c r="H32" s="6">
        <f t="shared" si="3"/>
        <v>133747.2</v>
      </c>
      <c r="I32" s="25">
        <f t="shared" si="4"/>
        <v>117028.79999999999</v>
      </c>
      <c r="J32" s="26">
        <f t="shared" si="5"/>
        <v>124.26064529555606</v>
      </c>
    </row>
    <row r="33" spans="2:10" ht="15">
      <c r="B33" s="19"/>
      <c r="C33" s="13" t="s">
        <v>19</v>
      </c>
      <c r="D33" s="28">
        <f t="shared" si="0"/>
        <v>146520</v>
      </c>
      <c r="E33" s="31">
        <f t="shared" si="1"/>
        <v>108.9019867254335</v>
      </c>
      <c r="F33" s="20">
        <v>175824</v>
      </c>
      <c r="G33" s="6">
        <f t="shared" si="2"/>
        <v>158241.6</v>
      </c>
      <c r="H33" s="6">
        <f t="shared" si="3"/>
        <v>140659.2</v>
      </c>
      <c r="I33" s="25">
        <f t="shared" si="4"/>
        <v>123076.79999999999</v>
      </c>
      <c r="J33" s="26">
        <f t="shared" si="5"/>
        <v>130.6823840705202</v>
      </c>
    </row>
    <row r="34" spans="2:10" ht="15">
      <c r="B34" s="19"/>
      <c r="C34" s="13" t="s">
        <v>20</v>
      </c>
      <c r="D34" s="28">
        <f t="shared" si="0"/>
        <v>146520</v>
      </c>
      <c r="E34" s="31">
        <f t="shared" si="1"/>
        <v>108.9019867254335</v>
      </c>
      <c r="F34" s="20">
        <v>175824</v>
      </c>
      <c r="G34" s="6">
        <f t="shared" si="2"/>
        <v>158241.6</v>
      </c>
      <c r="H34" s="6">
        <f t="shared" si="3"/>
        <v>140659.2</v>
      </c>
      <c r="I34" s="25">
        <f t="shared" si="4"/>
        <v>123076.79999999999</v>
      </c>
      <c r="J34" s="26">
        <f t="shared" si="5"/>
        <v>130.6823840705202</v>
      </c>
    </row>
    <row r="35" spans="2:10" ht="15">
      <c r="B35" s="19"/>
      <c r="C35" s="13" t="s">
        <v>21</v>
      </c>
      <c r="D35" s="28">
        <f t="shared" si="0"/>
        <v>146520</v>
      </c>
      <c r="E35" s="31">
        <f t="shared" si="1"/>
        <v>108.9019867254335</v>
      </c>
      <c r="F35" s="20">
        <v>175824</v>
      </c>
      <c r="G35" s="6">
        <f t="shared" si="2"/>
        <v>158241.6</v>
      </c>
      <c r="H35" s="6">
        <f t="shared" si="3"/>
        <v>140659.2</v>
      </c>
      <c r="I35" s="25">
        <f t="shared" si="4"/>
        <v>123076.79999999999</v>
      </c>
      <c r="J35" s="26">
        <f t="shared" si="5"/>
        <v>130.6823840705202</v>
      </c>
    </row>
    <row r="36" spans="2:10" ht="15">
      <c r="B36" s="19"/>
      <c r="C36" s="13" t="s">
        <v>22</v>
      </c>
      <c r="D36" s="28">
        <f t="shared" si="0"/>
        <v>86400</v>
      </c>
      <c r="E36" s="31">
        <f t="shared" si="1"/>
        <v>64.21738774964138</v>
      </c>
      <c r="F36" s="20">
        <v>103680</v>
      </c>
      <c r="G36" s="6">
        <f t="shared" si="2"/>
        <v>93312</v>
      </c>
      <c r="H36" s="6">
        <f t="shared" si="3"/>
        <v>82944</v>
      </c>
      <c r="I36" s="25">
        <f t="shared" si="4"/>
        <v>72576</v>
      </c>
      <c r="J36" s="26">
        <f t="shared" si="5"/>
        <v>77.06086529956966</v>
      </c>
    </row>
    <row r="37" spans="2:10" ht="15">
      <c r="B37" s="19"/>
      <c r="C37" s="13" t="s">
        <v>23</v>
      </c>
      <c r="D37" s="28">
        <f t="shared" si="0"/>
        <v>90960</v>
      </c>
      <c r="E37" s="31">
        <f t="shared" si="1"/>
        <v>67.60663876976133</v>
      </c>
      <c r="F37" s="20">
        <v>109152</v>
      </c>
      <c r="G37" s="6">
        <f t="shared" si="2"/>
        <v>98236.8</v>
      </c>
      <c r="H37" s="6">
        <f t="shared" si="3"/>
        <v>87321.6</v>
      </c>
      <c r="I37" s="25">
        <f t="shared" si="4"/>
        <v>76406.4</v>
      </c>
      <c r="J37" s="26">
        <f t="shared" si="5"/>
        <v>81.12796652371361</v>
      </c>
    </row>
    <row r="38" spans="2:10" ht="15">
      <c r="B38" s="19"/>
      <c r="C38" s="13" t="s">
        <v>24</v>
      </c>
      <c r="D38" s="28">
        <f t="shared" si="0"/>
        <v>100080</v>
      </c>
      <c r="E38" s="31">
        <f t="shared" si="1"/>
        <v>74.38514081000126</v>
      </c>
      <c r="F38" s="20">
        <v>120096</v>
      </c>
      <c r="G38" s="6">
        <f t="shared" si="2"/>
        <v>108086.40000000001</v>
      </c>
      <c r="H38" s="6">
        <f t="shared" si="3"/>
        <v>96076.8</v>
      </c>
      <c r="I38" s="25">
        <f t="shared" si="4"/>
        <v>84067.2</v>
      </c>
      <c r="J38" s="26">
        <f t="shared" si="5"/>
        <v>89.26216897200152</v>
      </c>
    </row>
    <row r="39" spans="2:10" ht="15">
      <c r="B39" s="19"/>
      <c r="C39" s="13" t="s">
        <v>60</v>
      </c>
      <c r="D39" s="28">
        <f t="shared" si="0"/>
        <v>95280</v>
      </c>
      <c r="E39" s="31">
        <f t="shared" si="1"/>
        <v>70.81750815724341</v>
      </c>
      <c r="F39" s="20">
        <v>114336</v>
      </c>
      <c r="G39" s="6">
        <f t="shared" si="2"/>
        <v>102902.40000000001</v>
      </c>
      <c r="H39" s="6">
        <f t="shared" si="3"/>
        <v>91468.8</v>
      </c>
      <c r="I39" s="25">
        <f t="shared" si="4"/>
        <v>80035.2</v>
      </c>
      <c r="J39" s="26">
        <f t="shared" si="5"/>
        <v>84.98100978869209</v>
      </c>
    </row>
    <row r="40" spans="2:10" ht="15">
      <c r="B40" s="19"/>
      <c r="C40" s="13" t="s">
        <v>25</v>
      </c>
      <c r="D40" s="28">
        <f t="shared" si="0"/>
        <v>100080</v>
      </c>
      <c r="E40" s="31">
        <f t="shared" si="1"/>
        <v>74.38514081000126</v>
      </c>
      <c r="F40" s="20">
        <v>120096</v>
      </c>
      <c r="G40" s="6">
        <f t="shared" si="2"/>
        <v>108086.40000000001</v>
      </c>
      <c r="H40" s="6">
        <f t="shared" si="3"/>
        <v>96076.8</v>
      </c>
      <c r="I40" s="25">
        <f t="shared" si="4"/>
        <v>84067.2</v>
      </c>
      <c r="J40" s="26">
        <f t="shared" si="5"/>
        <v>89.26216897200152</v>
      </c>
    </row>
    <row r="41" spans="2:10" ht="15">
      <c r="B41" s="19"/>
      <c r="C41" s="13" t="s">
        <v>26</v>
      </c>
      <c r="D41" s="28">
        <f t="shared" si="0"/>
        <v>100080</v>
      </c>
      <c r="E41" s="31">
        <f t="shared" si="1"/>
        <v>74.38514081000126</v>
      </c>
      <c r="F41" s="20">
        <v>120096</v>
      </c>
      <c r="G41" s="6">
        <f t="shared" si="2"/>
        <v>108086.40000000001</v>
      </c>
      <c r="H41" s="6">
        <f t="shared" si="3"/>
        <v>96076.8</v>
      </c>
      <c r="I41" s="25">
        <f t="shared" si="4"/>
        <v>84067.2</v>
      </c>
      <c r="J41" s="26">
        <f t="shared" si="5"/>
        <v>89.26216897200152</v>
      </c>
    </row>
    <row r="42" spans="2:10" ht="15">
      <c r="B42" s="19"/>
      <c r="C42" s="13" t="s">
        <v>27</v>
      </c>
      <c r="D42" s="28">
        <f t="shared" si="0"/>
        <v>100080</v>
      </c>
      <c r="E42" s="31">
        <f t="shared" si="1"/>
        <v>74.38514081000126</v>
      </c>
      <c r="F42" s="20">
        <v>120096</v>
      </c>
      <c r="G42" s="6">
        <f t="shared" si="2"/>
        <v>108086.40000000001</v>
      </c>
      <c r="H42" s="6">
        <f t="shared" si="3"/>
        <v>96076.8</v>
      </c>
      <c r="I42" s="25">
        <f t="shared" si="4"/>
        <v>84067.2</v>
      </c>
      <c r="J42" s="26">
        <f t="shared" si="5"/>
        <v>89.26216897200152</v>
      </c>
    </row>
    <row r="43" spans="2:10" ht="15">
      <c r="B43" s="21">
        <v>62835</v>
      </c>
      <c r="C43" s="13" t="s">
        <v>28</v>
      </c>
      <c r="D43" s="28">
        <f t="shared" si="0"/>
        <v>29850</v>
      </c>
      <c r="E43" s="31">
        <f t="shared" si="1"/>
        <v>22.186215559337906</v>
      </c>
      <c r="F43" s="20">
        <v>35820</v>
      </c>
      <c r="G43" s="6">
        <f t="shared" si="2"/>
        <v>32238</v>
      </c>
      <c r="H43" s="6">
        <f t="shared" si="3"/>
        <v>28656</v>
      </c>
      <c r="I43" s="25">
        <f t="shared" si="4"/>
        <v>25074</v>
      </c>
      <c r="J43" s="26">
        <f t="shared" si="5"/>
        <v>26.623458671205487</v>
      </c>
    </row>
    <row r="44" spans="2:10" ht="15">
      <c r="B44" s="21">
        <v>64085</v>
      </c>
      <c r="C44" s="13" t="s">
        <v>29</v>
      </c>
      <c r="D44" s="28">
        <f t="shared" si="0"/>
        <v>36240</v>
      </c>
      <c r="E44" s="31">
        <f t="shared" si="1"/>
        <v>26.935626528321798</v>
      </c>
      <c r="F44" s="20">
        <v>43488</v>
      </c>
      <c r="G44" s="6">
        <f t="shared" si="2"/>
        <v>39139.200000000004</v>
      </c>
      <c r="H44" s="6">
        <f t="shared" si="3"/>
        <v>34790.4</v>
      </c>
      <c r="I44" s="25">
        <f t="shared" si="4"/>
        <v>30441.6</v>
      </c>
      <c r="J44" s="26">
        <f t="shared" si="5"/>
        <v>32.32275183398616</v>
      </c>
    </row>
    <row r="45" spans="2:10" ht="15">
      <c r="B45" s="21">
        <v>64432</v>
      </c>
      <c r="C45" s="13" t="s">
        <v>38</v>
      </c>
      <c r="D45" s="28">
        <f t="shared" si="0"/>
        <v>38040</v>
      </c>
      <c r="E45" s="31">
        <f t="shared" si="1"/>
        <v>28.273488773105996</v>
      </c>
      <c r="F45" s="20">
        <v>45648</v>
      </c>
      <c r="G45" s="6">
        <f t="shared" si="2"/>
        <v>41083.200000000004</v>
      </c>
      <c r="H45" s="6">
        <f t="shared" si="3"/>
        <v>36518.4</v>
      </c>
      <c r="I45" s="25">
        <f t="shared" si="4"/>
        <v>31953.6</v>
      </c>
      <c r="J45" s="26">
        <f t="shared" si="5"/>
        <v>33.92818652772719</v>
      </c>
    </row>
    <row r="46" spans="2:10" ht="15">
      <c r="B46" s="21">
        <v>62836</v>
      </c>
      <c r="C46" s="13" t="s">
        <v>30</v>
      </c>
      <c r="D46" s="28">
        <f t="shared" si="0"/>
        <v>50760</v>
      </c>
      <c r="E46" s="31">
        <f t="shared" si="1"/>
        <v>37.727715302914305</v>
      </c>
      <c r="F46" s="20">
        <v>60912</v>
      </c>
      <c r="G46" s="6">
        <f t="shared" si="2"/>
        <v>54820.8</v>
      </c>
      <c r="H46" s="6">
        <f t="shared" si="3"/>
        <v>48729.600000000006</v>
      </c>
      <c r="I46" s="25">
        <f t="shared" si="4"/>
        <v>42638.399999999994</v>
      </c>
      <c r="J46" s="26">
        <f t="shared" si="5"/>
        <v>45.27325836349717</v>
      </c>
    </row>
    <row r="47" spans="2:10" ht="15">
      <c r="B47" s="21">
        <v>64073</v>
      </c>
      <c r="C47" s="13" t="s">
        <v>54</v>
      </c>
      <c r="D47" s="28">
        <f t="shared" si="0"/>
        <v>36000</v>
      </c>
      <c r="E47" s="31">
        <f t="shared" si="1"/>
        <v>26.757244895683908</v>
      </c>
      <c r="F47" s="20">
        <v>43200</v>
      </c>
      <c r="G47" s="6">
        <f>F47*0.9</f>
        <v>38880</v>
      </c>
      <c r="H47" s="6">
        <f>F47*0.8</f>
        <v>34560</v>
      </c>
      <c r="I47" s="25">
        <f>F47*0.7</f>
        <v>30239.999999999996</v>
      </c>
      <c r="J47" s="26">
        <f t="shared" si="5"/>
        <v>32.10869387482069</v>
      </c>
    </row>
    <row r="48" spans="2:10" ht="15">
      <c r="B48" s="21">
        <v>64483</v>
      </c>
      <c r="C48" s="13" t="s">
        <v>55</v>
      </c>
      <c r="D48" s="28">
        <f t="shared" si="0"/>
        <v>42000</v>
      </c>
      <c r="E48" s="31">
        <f t="shared" si="1"/>
        <v>31.216785711631225</v>
      </c>
      <c r="F48" s="20">
        <v>50400</v>
      </c>
      <c r="G48" s="6">
        <f>F48*0.9</f>
        <v>45360</v>
      </c>
      <c r="H48" s="6">
        <f>F48*0.8</f>
        <v>40320</v>
      </c>
      <c r="I48" s="25">
        <f>F48*0.7</f>
        <v>35280</v>
      </c>
      <c r="J48" s="26">
        <f t="shared" si="5"/>
        <v>37.46014285395747</v>
      </c>
    </row>
    <row r="49" spans="2:10" ht="15">
      <c r="B49" s="21">
        <v>64467</v>
      </c>
      <c r="C49" s="13" t="s">
        <v>56</v>
      </c>
      <c r="D49" s="28">
        <f t="shared" si="0"/>
        <v>44190</v>
      </c>
      <c r="E49" s="31">
        <f t="shared" si="1"/>
        <v>32.844518109452</v>
      </c>
      <c r="F49" s="20">
        <v>53028</v>
      </c>
      <c r="G49" s="6">
        <f>F49*0.9</f>
        <v>47725.200000000004</v>
      </c>
      <c r="H49" s="6">
        <f>F49*0.8</f>
        <v>42422.4</v>
      </c>
      <c r="I49" s="25">
        <f>F49*0.7</f>
        <v>37119.6</v>
      </c>
      <c r="J49" s="26">
        <f t="shared" si="5"/>
        <v>39.413421731342396</v>
      </c>
    </row>
    <row r="50" spans="2:10" ht="15">
      <c r="B50" s="21">
        <v>63721</v>
      </c>
      <c r="C50" s="13" t="s">
        <v>31</v>
      </c>
      <c r="D50" s="28">
        <f t="shared" si="0"/>
        <v>12540</v>
      </c>
      <c r="E50" s="31">
        <f t="shared" si="1"/>
        <v>9.320440305329894</v>
      </c>
      <c r="F50" s="20">
        <v>15048</v>
      </c>
      <c r="G50" s="6">
        <f t="shared" si="2"/>
        <v>13543.2</v>
      </c>
      <c r="H50" s="6">
        <f t="shared" si="3"/>
        <v>12038.400000000001</v>
      </c>
      <c r="I50" s="25">
        <f t="shared" si="4"/>
        <v>10533.599999999999</v>
      </c>
      <c r="J50" s="26">
        <f t="shared" si="5"/>
        <v>11.184528366395872</v>
      </c>
    </row>
    <row r="51" spans="2:10" ht="15">
      <c r="B51" s="21">
        <v>62993</v>
      </c>
      <c r="C51" s="13" t="s">
        <v>32</v>
      </c>
      <c r="D51" s="28">
        <f t="shared" si="0"/>
        <v>15960</v>
      </c>
      <c r="E51" s="31">
        <f t="shared" si="1"/>
        <v>11.862378570419866</v>
      </c>
      <c r="F51" s="20">
        <v>19152</v>
      </c>
      <c r="G51" s="6">
        <f t="shared" si="2"/>
        <v>17236.8</v>
      </c>
      <c r="H51" s="6">
        <f t="shared" si="3"/>
        <v>15321.6</v>
      </c>
      <c r="I51" s="25">
        <f t="shared" si="4"/>
        <v>13406.4</v>
      </c>
      <c r="J51" s="26">
        <f t="shared" si="5"/>
        <v>14.234854284503838</v>
      </c>
    </row>
    <row r="52" spans="2:10" ht="15">
      <c r="B52" s="21">
        <v>64049</v>
      </c>
      <c r="C52" s="13" t="s">
        <v>33</v>
      </c>
      <c r="D52" s="28">
        <f t="shared" si="0"/>
        <v>13680</v>
      </c>
      <c r="E52" s="31">
        <f t="shared" si="1"/>
        <v>10.167753060359884</v>
      </c>
      <c r="F52" s="20">
        <v>16416</v>
      </c>
      <c r="G52" s="6">
        <f t="shared" si="2"/>
        <v>14774.4</v>
      </c>
      <c r="H52" s="6">
        <f t="shared" si="3"/>
        <v>13132.800000000001</v>
      </c>
      <c r="I52" s="25">
        <f t="shared" si="4"/>
        <v>11491.199999999999</v>
      </c>
      <c r="J52" s="26">
        <f t="shared" si="5"/>
        <v>12.20130367243186</v>
      </c>
    </row>
    <row r="53" spans="2:10" ht="15">
      <c r="B53" s="21">
        <v>62833</v>
      </c>
      <c r="C53" s="13" t="s">
        <v>53</v>
      </c>
      <c r="D53" s="28">
        <f t="shared" si="0"/>
        <v>14760</v>
      </c>
      <c r="E53" s="31">
        <f t="shared" si="1"/>
        <v>10.970470407230401</v>
      </c>
      <c r="F53" s="20">
        <v>17712</v>
      </c>
      <c r="G53" s="6">
        <f>F53*0.9</f>
        <v>15940.800000000001</v>
      </c>
      <c r="H53" s="6">
        <f>F53*0.8</f>
        <v>14169.6</v>
      </c>
      <c r="I53" s="25">
        <f>F53*0.7</f>
        <v>12398.4</v>
      </c>
      <c r="J53" s="26">
        <f t="shared" si="5"/>
        <v>13.164564488676483</v>
      </c>
    </row>
    <row r="54" spans="2:10" ht="15">
      <c r="B54" s="21">
        <v>64172</v>
      </c>
      <c r="C54" s="13" t="s">
        <v>34</v>
      </c>
      <c r="D54" s="28">
        <f t="shared" si="0"/>
        <v>15960</v>
      </c>
      <c r="E54" s="31">
        <f t="shared" si="1"/>
        <v>11.862378570419866</v>
      </c>
      <c r="F54" s="20">
        <v>19152</v>
      </c>
      <c r="G54" s="6">
        <f t="shared" si="2"/>
        <v>17236.8</v>
      </c>
      <c r="H54" s="6">
        <f t="shared" si="3"/>
        <v>15321.6</v>
      </c>
      <c r="I54" s="25">
        <f t="shared" si="4"/>
        <v>13406.4</v>
      </c>
      <c r="J54" s="26">
        <f t="shared" si="5"/>
        <v>14.234854284503838</v>
      </c>
    </row>
    <row r="55" spans="2:10" ht="15">
      <c r="B55" s="21">
        <v>64173</v>
      </c>
      <c r="C55" s="13" t="s">
        <v>35</v>
      </c>
      <c r="D55" s="28">
        <f t="shared" si="0"/>
        <v>15960</v>
      </c>
      <c r="E55" s="31">
        <f t="shared" si="1"/>
        <v>11.862378570419866</v>
      </c>
      <c r="F55" s="20">
        <v>19152</v>
      </c>
      <c r="G55" s="6">
        <f t="shared" si="2"/>
        <v>17236.8</v>
      </c>
      <c r="H55" s="6">
        <f t="shared" si="3"/>
        <v>15321.6</v>
      </c>
      <c r="I55" s="25">
        <f t="shared" si="4"/>
        <v>13406.4</v>
      </c>
      <c r="J55" s="26">
        <f t="shared" si="5"/>
        <v>14.234854284503838</v>
      </c>
    </row>
    <row r="56" spans="2:10" ht="15">
      <c r="B56" s="21">
        <v>64067</v>
      </c>
      <c r="C56" s="13" t="s">
        <v>37</v>
      </c>
      <c r="D56" s="28">
        <f t="shared" si="0"/>
        <v>15960</v>
      </c>
      <c r="E56" s="31">
        <f t="shared" si="1"/>
        <v>11.862378570419866</v>
      </c>
      <c r="F56" s="20">
        <v>19152</v>
      </c>
      <c r="G56" s="6">
        <f t="shared" si="2"/>
        <v>17236.8</v>
      </c>
      <c r="H56" s="6">
        <f t="shared" si="3"/>
        <v>15321.6</v>
      </c>
      <c r="I56" s="25">
        <f t="shared" si="4"/>
        <v>13406.4</v>
      </c>
      <c r="J56" s="26">
        <f t="shared" si="5"/>
        <v>14.234854284503838</v>
      </c>
    </row>
    <row r="57" spans="2:10" ht="15">
      <c r="B57" s="21">
        <v>61078</v>
      </c>
      <c r="C57" s="13" t="s">
        <v>51</v>
      </c>
      <c r="D57" s="28">
        <f t="shared" si="0"/>
        <v>6240</v>
      </c>
      <c r="E57" s="31">
        <f t="shared" si="1"/>
        <v>4.63792244858521</v>
      </c>
      <c r="F57" s="20">
        <v>7488</v>
      </c>
      <c r="G57" s="6">
        <f t="shared" si="2"/>
        <v>6739.2</v>
      </c>
      <c r="H57" s="6">
        <f>F57*0.8</f>
        <v>5990.400000000001</v>
      </c>
      <c r="I57" s="25">
        <f>F57*0.7</f>
        <v>5241.599999999999</v>
      </c>
      <c r="J57" s="26">
        <f t="shared" si="5"/>
        <v>5.565506938302253</v>
      </c>
    </row>
    <row r="58" spans="2:7" ht="15">
      <c r="B58" s="14"/>
      <c r="C58" s="14"/>
      <c r="D58" s="14"/>
      <c r="E58" s="14"/>
      <c r="F58" s="14"/>
      <c r="G58" s="1"/>
    </row>
    <row r="59" spans="2:7" ht="15.75">
      <c r="B59" s="15" t="s">
        <v>62</v>
      </c>
      <c r="C59" s="15"/>
      <c r="D59" s="15"/>
      <c r="E59" s="15"/>
      <c r="F59" s="14"/>
      <c r="G59" s="1"/>
    </row>
    <row r="60" spans="2:7" ht="15.75">
      <c r="B60" s="15"/>
      <c r="C60" s="16" t="s">
        <v>36</v>
      </c>
      <c r="D60" s="16"/>
      <c r="E60" s="16"/>
      <c r="F60" s="14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</sheetData>
  <mergeCells count="1">
    <mergeCell ref="J5:J7"/>
  </mergeCells>
  <printOptions/>
  <pageMargins left="0.31" right="0.2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umida</dc:creator>
  <cp:keywords/>
  <dc:description/>
  <cp:lastModifiedBy>katerina</cp:lastModifiedBy>
  <cp:lastPrinted>2008-04-08T07:44:01Z</cp:lastPrinted>
  <dcterms:created xsi:type="dcterms:W3CDTF">2006-10-25T04:52:27Z</dcterms:created>
  <dcterms:modified xsi:type="dcterms:W3CDTF">2009-02-17T11:58:35Z</dcterms:modified>
  <cp:category/>
  <cp:version/>
  <cp:contentType/>
  <cp:contentStatus/>
</cp:coreProperties>
</file>